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30720" windowHeight="13380"/>
  </bookViews>
  <sheets>
    <sheet name="3.项目详细信息表" sheetId="1" r:id="rId1"/>
  </sheets>
  <definedNames>
    <definedName name="_xlnm.Print_Area" localSheetId="0">'3.项目详细信息表'!$A$1:$M$33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<sst xmlns="http://schemas.openxmlformats.org/spreadsheetml/2006/main" count="274" uniqueCount="75">
  <si>
    <t>表3</t>
  </si>
  <si>
    <t>项目详细信息表</t>
  </si>
  <si>
    <t>财政部门：绵阳市安州区财政局</t>
  </si>
  <si>
    <t>发改部门：绵阳市安州区发展和改革局</t>
  </si>
  <si>
    <t>主管部门：绵阳市安州区工业信息化和科技局</t>
  </si>
  <si>
    <t>项目单位：绵阳市安州区安矿鑫新材料有限公司</t>
  </si>
  <si>
    <t>项目名称</t>
  </si>
  <si>
    <t/>
  </si>
  <si>
    <t>四川绵阳安州高新区绿色建材产业园项目</t>
  </si>
  <si>
    <t>资金投向领域</t>
  </si>
  <si>
    <t>市政和产业园区基础设施</t>
  </si>
  <si>
    <t>项目简要描述</t>
  </si>
  <si>
    <t>新建标准厂房45640平方米，定制厂房29348.84平方米，新建停车位300个，配套充电桩100个，建设园区道路、管网及其他配套附属设施。</t>
  </si>
  <si>
    <t>项目建设期</t>
  </si>
  <si>
    <t>2024年6月-2025年12月</t>
  </si>
  <si>
    <t>项目运营期</t>
  </si>
  <si>
    <t>2025年12月-2045年12月</t>
  </si>
  <si>
    <t>项目总投资</t>
  </si>
  <si>
    <t>本只债券用于该项目的金额</t>
  </si>
  <si>
    <t>其中：不含专项债券的项目资本金</t>
  </si>
  <si>
    <t>专项债券融资</t>
  </si>
  <si>
    <t>其他债务融资</t>
  </si>
  <si>
    <t>项目分年融资计划</t>
  </si>
  <si>
    <t>2022年及以前年度</t>
  </si>
  <si>
    <t>2023年</t>
  </si>
  <si>
    <t>2024年</t>
  </si>
  <si>
    <t>2025年</t>
  </si>
  <si>
    <t>2026年</t>
  </si>
  <si>
    <t>2027年</t>
  </si>
  <si>
    <t>2028年</t>
  </si>
  <si>
    <t>2029年</t>
  </si>
  <si>
    <t>2030年及以后年度</t>
  </si>
  <si>
    <t>项目总收益</t>
  </si>
  <si>
    <t>债券存续期内项目分年收益</t>
  </si>
  <si>
    <t>2022年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</si>
  <si>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</si>
  <si>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</si>
  <si>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</si>
  <si>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</si>
  <si>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</si>
  <si>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</si>
  <si>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</si>
  <si>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</si>
  <si>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</si>
  <si>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</si>
  <si>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</si>
  <si>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</si>
  <si>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</si>
  <si>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</si>
  <si>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</si>
  <si>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</si>
  <si>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</si>
  <si>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</si>
  <si>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</si>
  <si>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</si>
  <si>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</si>
  <si>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</si>
  <si>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</si>
  <si>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</si>
  <si>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</si>
  <si>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</si>
  <si>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</si>
  <si>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</si>
  <si>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</si>
  <si>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</si>
  <si>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</si>
  <si>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</si>
  <si>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</si>
  <si>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</si>
  <si>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</si>
  <si>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</si>
  <si>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</si>
  <si>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</si>
  <si>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①行业相关网络平台交易数据；②《关于四川绵阳安州高新区绿色建材产业园项目的详细规划说明》；③《项目详细规划说明》；④主流电动车续航里程图；⑤《关于绵阳城区机动车临时占道停放差别化收费实施方案的通知》；⑥《关于确定绵阳市安州产业园物业服务收费标准的通知》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</si>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</sst>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.00&quot;亿&quot;"/>
  </numFmts>
  <fonts count="25">
    <font>
      <sz val="12"/>
      <name val="宋体"/>
      <charset val="134"/>
    </font>
    <font>
      <b/>
      <sz val="12"/>
      <name val="宋体"/>
      <charset val="134"/>
    </font>
    <font>
      <sz val="20"/>
      <color theme="1"/>
      <name val="方正小标宋简体"/>
      <charset val="134"/>
    </font>
    <font>
      <sz val="12"/>
      <name val="方正仿宋简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  <xf numFmtId="0" fontId="4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49" applyFont="1"/>
    <xf numFmtId="0" fontId="0" fillId="0" borderId="0" xfId="49"/>
    <xf numFmtId="0" fontId="2" fillId="0" borderId="0" xfId="5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1" xfId="50" applyBorder="1" applyAlignment="1">
      <alignment horizontal="left" vertical="center"/>
    </xf>
    <xf numFmtId="0" fontId="4" fillId="0" borderId="1" xfId="50" applyBorder="1" applyAlignment="1">
      <alignment horizontal="center" vertical="center"/>
    </xf>
    <xf numFmtId="0" fontId="4" fillId="2" borderId="2" xfId="50" applyFill="1" applyBorder="1" applyAlignment="1">
      <alignment horizontal="left" vertical="center"/>
    </xf>
    <xf numFmtId="0" fontId="4" fillId="2" borderId="3" xfId="50" applyFill="1" applyBorder="1" applyAlignment="1">
      <alignment horizontal="left" vertical="center"/>
    </xf>
    <xf numFmtId="0" fontId="4" fillId="2" borderId="4" xfId="50" applyFill="1" applyBorder="1" applyAlignment="1">
      <alignment horizontal="left" vertical="center"/>
    </xf>
    <xf numFmtId="0" fontId="4" fillId="2" borderId="2" xfId="50" applyFill="1" applyBorder="1" applyAlignment="1">
      <alignment horizontal="center" vertical="center"/>
    </xf>
    <xf numFmtId="0" fontId="4" fillId="2" borderId="3" xfId="50" applyFill="1" applyBorder="1" applyAlignment="1">
      <alignment horizontal="center" vertical="center"/>
    </xf>
    <xf numFmtId="0" fontId="4" fillId="2" borderId="4" xfId="50" applyFill="1" applyBorder="1" applyAlignment="1">
      <alignment horizontal="center" vertical="center"/>
    </xf>
    <xf numFmtId="0" fontId="4" fillId="0" borderId="2" xfId="50" applyBorder="1" applyAlignment="1">
      <alignment horizontal="left" vertical="center"/>
    </xf>
    <xf numFmtId="0" fontId="4" fillId="0" borderId="3" xfId="50" applyBorder="1" applyAlignment="1">
      <alignment horizontal="left" vertical="center"/>
    </xf>
    <xf numFmtId="0" fontId="4" fillId="0" borderId="4" xfId="50" applyBorder="1" applyAlignment="1">
      <alignment horizontal="left" vertical="center"/>
    </xf>
    <xf numFmtId="0" fontId="4" fillId="0" borderId="2" xfId="50" applyNumberFormat="1" applyFont="1" applyBorder="1" applyAlignment="1">
      <alignment horizontal="center" vertical="center" wrapText="1"/>
    </xf>
    <xf numFmtId="0" fontId="4" fillId="0" borderId="3" xfId="50" applyNumberFormat="1" applyBorder="1" applyAlignment="1">
      <alignment horizontal="center" vertical="center" wrapText="1"/>
    </xf>
    <xf numFmtId="0" fontId="4" fillId="0" borderId="4" xfId="50" applyNumberFormat="1" applyBorder="1" applyAlignment="1">
      <alignment horizontal="center" vertical="center" wrapText="1"/>
    </xf>
    <xf numFmtId="0" fontId="5" fillId="0" borderId="2" xfId="50" applyFont="1" applyBorder="1" applyAlignment="1">
      <alignment horizontal="center" vertical="center"/>
    </xf>
    <xf numFmtId="0" fontId="4" fillId="0" borderId="3" xfId="50" applyBorder="1" applyAlignment="1">
      <alignment horizontal="center" vertical="center"/>
    </xf>
    <xf numFmtId="0" fontId="4" fillId="0" borderId="4" xfId="50" applyBorder="1" applyAlignment="1">
      <alignment horizontal="center" vertical="center"/>
    </xf>
    <xf numFmtId="176" fontId="4" fillId="0" borderId="1" xfId="50" applyNumberFormat="1" applyBorder="1" applyAlignment="1">
      <alignment horizontal="center" vertical="center"/>
    </xf>
    <xf numFmtId="176" fontId="4" fillId="0" borderId="2" xfId="50" applyNumberFormat="1" applyBorder="1" applyAlignment="1">
      <alignment horizontal="center" vertical="center"/>
    </xf>
    <xf numFmtId="176" fontId="4" fillId="0" borderId="3" xfId="50" applyNumberFormat="1" applyBorder="1" applyAlignment="1">
      <alignment horizontal="center" vertical="center"/>
    </xf>
    <xf numFmtId="176" fontId="4" fillId="0" borderId="4" xfId="50" applyNumberFormat="1" applyBorder="1" applyAlignment="1">
      <alignment horizontal="center" vertical="center"/>
    </xf>
    <xf numFmtId="0" fontId="4" fillId="0" borderId="2" xfId="50" applyBorder="1" applyAlignment="1">
      <alignment horizontal="center" vertical="center"/>
    </xf>
    <xf numFmtId="0" fontId="4" fillId="0" borderId="5" xfId="50" applyBorder="1" applyAlignment="1">
      <alignment horizontal="center" vertical="center"/>
    </xf>
    <xf numFmtId="0" fontId="4" fillId="0" borderId="6" xfId="50" applyBorder="1" applyAlignment="1">
      <alignment horizontal="center" vertical="center"/>
    </xf>
    <xf numFmtId="0" fontId="4" fillId="0" borderId="7" xfId="50" applyBorder="1" applyAlignment="1">
      <alignment horizontal="center" vertical="center"/>
    </xf>
    <xf numFmtId="176" fontId="4" fillId="0" borderId="1" xfId="50" applyNumberFormat="1" applyBorder="1">
      <alignment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>
      <alignment vertical="center"/>
    </xf>
    <xf numFmtId="0" fontId="4" fillId="0" borderId="1" xfId="50" applyFill="1" applyBorder="1" applyAlignment="1">
      <alignment horizontal="center" vertical="center"/>
    </xf>
    <xf numFmtId="176" fontId="4" fillId="0" borderId="1" xfId="50" applyNumberFormat="1" applyFill="1" applyBorder="1" applyAlignment="1">
      <alignment horizontal="center" vertical="center"/>
    </xf>
    <xf numFmtId="176" fontId="4" fillId="0" borderId="2" xfId="50" applyNumberFormat="1" applyFill="1" applyBorder="1" applyAlignment="1">
      <alignment horizontal="center" vertical="center"/>
    </xf>
    <xf numFmtId="176" fontId="4" fillId="0" borderId="4" xfId="5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4" fillId="0" borderId="1" xfId="50" applyNumberFormat="1" applyFill="1" applyBorder="1" applyAlignment="1">
      <alignment horizontal="center" vertical="center"/>
    </xf>
    <xf numFmtId="177" fontId="4" fillId="0" borderId="1" xfId="50" applyNumberFormat="1" applyBorder="1" applyAlignment="1">
      <alignment horizontal="center" vertical="center"/>
    </xf>
    <xf numFmtId="177" fontId="4" fillId="0" borderId="2" xfId="50" applyNumberFormat="1" applyBorder="1" applyAlignment="1">
      <alignment horizontal="center" vertical="center"/>
    </xf>
    <xf numFmtId="177" fontId="4" fillId="0" borderId="4" xfId="50" applyNumberForma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4" fillId="0" borderId="2" xfId="50" applyBorder="1" applyAlignment="1">
      <alignment horizontal="center" vertical="center" wrapText="1"/>
    </xf>
    <xf numFmtId="0" fontId="4" fillId="0" borderId="3" xfId="50" applyBorder="1" applyAlignment="1">
      <alignment horizontal="center" vertical="center" wrapText="1"/>
    </xf>
    <xf numFmtId="0" fontId="4" fillId="0" borderId="4" xfId="50" applyBorder="1" applyAlignment="1">
      <alignment horizontal="center" vertical="center" wrapText="1"/>
    </xf>
    <xf numFmtId="0" fontId="4" fillId="0" borderId="9" xfId="50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3"/>
  <sheetViews>
    <sheetView tabSelected="1" zoomScale="85" zoomScaleNormal="85" zoomScaleSheetLayoutView="60" topLeftCell="A6" workbookViewId="0">
      <selection activeCell="S16" sqref="S16"/>
    </sheetView>
  </sheetViews>
  <sheetFormatPr defaultColWidth="8.94166666666667" defaultRowHeight="15.6"/>
  <cols>
    <col min="1" max="1" width="15.5" customWidth="1"/>
    <col min="2" max="2" width="15.8833333333333" customWidth="1"/>
    <col min="3" max="3" width="20.25" customWidth="1"/>
    <col min="4" max="4" width="18.25" customWidth="1"/>
    <col min="5" max="7" width="11.9166666666667"/>
    <col min="8" max="8" width="11.125" customWidth="1"/>
    <col min="10" max="10" width="12.5" customWidth="1"/>
  </cols>
  <sheetData>
    <row r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57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33" customHeight="1" spans="1:13">
      <c r="A3" s="4" t="s">
        <v>2</v>
      </c>
      <c r="B3" s="4"/>
      <c r="C3" s="4" t="s">
        <v>3</v>
      </c>
      <c r="D3" s="5"/>
      <c r="E3" t="s">
        <v>4</v>
      </c>
      <c r="H3" s="6"/>
      <c r="I3" s="5" t="s">
        <v>5</v>
      </c>
      <c r="K3" s="3"/>
      <c r="L3" s="3"/>
      <c r="M3" s="3"/>
    </row>
    <row r="4" ht="25.05" customHeight="1" spans="1:13">
      <c r="A4" s="7" t="s">
        <v>6</v>
      </c>
      <c r="B4" s="7" t="s">
        <v>7</v>
      </c>
      <c r="C4" s="7" t="s">
        <v>7</v>
      </c>
      <c r="D4" s="8" t="s">
        <v>8</v>
      </c>
      <c r="E4" s="8" t="s">
        <v>7</v>
      </c>
      <c r="F4" s="8" t="s">
        <v>7</v>
      </c>
      <c r="G4" s="8" t="s">
        <v>7</v>
      </c>
      <c r="H4" s="8" t="s">
        <v>7</v>
      </c>
      <c r="I4" s="8" t="s">
        <v>7</v>
      </c>
      <c r="J4" s="8" t="s">
        <v>7</v>
      </c>
      <c r="K4" s="8" t="s">
        <v>7</v>
      </c>
      <c r="L4" s="8" t="s">
        <v>7</v>
      </c>
      <c r="M4" s="8" t="s">
        <v>7</v>
      </c>
    </row>
    <row r="5" ht="25.05" customHeight="1" spans="1:13">
      <c r="A5" s="9" t="s">
        <v>9</v>
      </c>
      <c r="B5" s="10" t="s">
        <v>7</v>
      </c>
      <c r="C5" s="11" t="s">
        <v>7</v>
      </c>
      <c r="D5" s="12" t="s">
        <v>10</v>
      </c>
      <c r="E5" s="13" t="s">
        <v>7</v>
      </c>
      <c r="F5" s="13" t="s">
        <v>7</v>
      </c>
      <c r="G5" s="13" t="s">
        <v>7</v>
      </c>
      <c r="H5" s="13" t="s">
        <v>7</v>
      </c>
      <c r="I5" s="13" t="s">
        <v>7</v>
      </c>
      <c r="J5" s="13" t="s">
        <v>7</v>
      </c>
      <c r="K5" s="13" t="s">
        <v>7</v>
      </c>
      <c r="L5" s="13" t="s">
        <v>7</v>
      </c>
      <c r="M5" s="14" t="s">
        <v>7</v>
      </c>
    </row>
    <row r="6" ht="69" customHeight="1" spans="1:13">
      <c r="A6" s="15" t="s">
        <v>11</v>
      </c>
      <c r="B6" s="16" t="s">
        <v>7</v>
      </c>
      <c r="C6" s="17" t="s">
        <v>7</v>
      </c>
      <c r="D6" s="18" t="s">
        <v>12</v>
      </c>
      <c r="E6" s="19" t="s">
        <v>7</v>
      </c>
      <c r="F6" s="19" t="s">
        <v>7</v>
      </c>
      <c r="G6" s="19" t="s">
        <v>7</v>
      </c>
      <c r="H6" s="19" t="s">
        <v>7</v>
      </c>
      <c r="I6" s="19" t="s">
        <v>7</v>
      </c>
      <c r="J6" s="19" t="s">
        <v>7</v>
      </c>
      <c r="K6" s="19" t="s">
        <v>7</v>
      </c>
      <c r="L6" s="19" t="s">
        <v>7</v>
      </c>
      <c r="M6" s="20" t="s">
        <v>7</v>
      </c>
    </row>
    <row r="7" ht="20" customHeight="1" spans="1:13">
      <c r="A7" s="15" t="s">
        <v>13</v>
      </c>
      <c r="B7" s="16" t="s">
        <v>7</v>
      </c>
      <c r="C7" s="17" t="s">
        <v>7</v>
      </c>
      <c r="D7" s="21" t="s">
        <v>14</v>
      </c>
      <c r="E7" s="22" t="s">
        <v>7</v>
      </c>
      <c r="F7" s="22" t="s">
        <v>7</v>
      </c>
      <c r="G7" s="22" t="s">
        <v>7</v>
      </c>
      <c r="H7" s="22" t="s">
        <v>7</v>
      </c>
      <c r="I7" s="22" t="s">
        <v>7</v>
      </c>
      <c r="J7" s="22" t="s">
        <v>7</v>
      </c>
      <c r="K7" s="22" t="s">
        <v>7</v>
      </c>
      <c r="L7" s="22" t="s">
        <v>7</v>
      </c>
      <c r="M7" s="23" t="s">
        <v>7</v>
      </c>
    </row>
    <row r="8" ht="20" customHeight="1" spans="1:13">
      <c r="A8" s="15" t="s">
        <v>15</v>
      </c>
      <c r="B8" s="16" t="s">
        <v>7</v>
      </c>
      <c r="C8" s="17" t="s">
        <v>7</v>
      </c>
      <c r="D8" s="21" t="s">
        <v>16</v>
      </c>
      <c r="E8" s="22" t="s">
        <v>7</v>
      </c>
      <c r="F8" s="22" t="s">
        <v>7</v>
      </c>
      <c r="G8" s="22" t="s">
        <v>7</v>
      </c>
      <c r="H8" s="22" t="s">
        <v>7</v>
      </c>
      <c r="I8" s="22" t="s">
        <v>7</v>
      </c>
      <c r="J8" s="22" t="s">
        <v>7</v>
      </c>
      <c r="K8" s="22" t="s">
        <v>7</v>
      </c>
      <c r="L8" s="22" t="s">
        <v>7</v>
      </c>
      <c r="M8" s="23" t="s">
        <v>7</v>
      </c>
    </row>
    <row r="9" ht="20" customHeight="1" spans="1:13">
      <c r="A9" s="7" t="s">
        <v>17</v>
      </c>
      <c r="B9" s="7" t="s">
        <v>7</v>
      </c>
      <c r="C9" s="7" t="s">
        <v>7</v>
      </c>
      <c r="D9" s="24">
        <f>D11+D12</f>
        <v>3.52</v>
      </c>
      <c r="E9" s="24" t="s">
        <v>7</v>
      </c>
      <c r="F9" s="24" t="s">
        <v>7</v>
      </c>
      <c r="G9" s="24" t="s">
        <v>7</v>
      </c>
      <c r="H9" s="24" t="s">
        <v>7</v>
      </c>
      <c r="I9" s="24" t="s">
        <v>7</v>
      </c>
      <c r="J9" s="24" t="s">
        <v>7</v>
      </c>
      <c r="K9" s="24" t="s">
        <v>7</v>
      </c>
      <c r="L9" s="24" t="s">
        <v>7</v>
      </c>
      <c r="M9" s="24" t="s">
        <v>7</v>
      </c>
    </row>
    <row r="10" ht="20" customHeight="1" spans="1:13">
      <c r="A10" s="15" t="s">
        <v>18</v>
      </c>
      <c r="B10" s="16"/>
      <c r="C10" s="17"/>
      <c r="D10" s="25">
        <v>0.54</v>
      </c>
      <c r="E10" s="26"/>
      <c r="F10" s="26"/>
      <c r="G10" s="26"/>
      <c r="H10" s="26"/>
      <c r="I10" s="26"/>
      <c r="J10" s="26"/>
      <c r="K10" s="26"/>
      <c r="L10" s="26"/>
      <c r="M10" s="27"/>
    </row>
    <row r="11" ht="21" customHeight="1" spans="1:13">
      <c r="A11" s="28" t="s">
        <v>19</v>
      </c>
      <c r="B11" s="22" t="s">
        <v>7</v>
      </c>
      <c r="C11" s="23" t="s">
        <v>7</v>
      </c>
      <c r="D11" s="25">
        <v>1.76</v>
      </c>
      <c r="E11" s="26" t="s">
        <v>7</v>
      </c>
      <c r="F11" s="26" t="s">
        <v>7</v>
      </c>
      <c r="G11" s="26" t="s">
        <v>7</v>
      </c>
      <c r="H11" s="26" t="s">
        <v>7</v>
      </c>
      <c r="I11" s="26" t="s">
        <v>7</v>
      </c>
      <c r="J11" s="26" t="s">
        <v>7</v>
      </c>
      <c r="K11" s="26" t="s">
        <v>7</v>
      </c>
      <c r="L11" s="26" t="s">
        <v>7</v>
      </c>
      <c r="M11" s="27" t="s">
        <v>7</v>
      </c>
    </row>
    <row r="12" ht="21" customHeight="1" spans="1:13">
      <c r="A12" s="8" t="s">
        <v>20</v>
      </c>
      <c r="B12" s="8" t="s">
        <v>7</v>
      </c>
      <c r="C12" s="8" t="s">
        <v>7</v>
      </c>
      <c r="D12" s="25">
        <v>1.76</v>
      </c>
      <c r="E12" s="26" t="s">
        <v>7</v>
      </c>
      <c r="F12" s="26" t="s">
        <v>7</v>
      </c>
      <c r="G12" s="26" t="s">
        <v>7</v>
      </c>
      <c r="H12" s="26" t="s">
        <v>7</v>
      </c>
      <c r="I12" s="26" t="s">
        <v>7</v>
      </c>
      <c r="J12" s="26" t="s">
        <v>7</v>
      </c>
      <c r="K12" s="26" t="s">
        <v>7</v>
      </c>
      <c r="L12" s="26" t="s">
        <v>7</v>
      </c>
      <c r="M12" s="27" t="s">
        <v>7</v>
      </c>
    </row>
    <row r="13" ht="21" customHeight="1" spans="1:13">
      <c r="A13" s="8" t="s">
        <v>21</v>
      </c>
      <c r="B13" s="8" t="s">
        <v>7</v>
      </c>
      <c r="C13" s="8" t="s">
        <v>7</v>
      </c>
      <c r="D13" s="25"/>
      <c r="E13" s="26" t="s">
        <v>7</v>
      </c>
      <c r="F13" s="26" t="s">
        <v>7</v>
      </c>
      <c r="G13" s="26" t="s">
        <v>7</v>
      </c>
      <c r="H13" s="26" t="s">
        <v>7</v>
      </c>
      <c r="I13" s="26" t="s">
        <v>7</v>
      </c>
      <c r="J13" s="26" t="s">
        <v>7</v>
      </c>
      <c r="K13" s="26" t="s">
        <v>7</v>
      </c>
      <c r="L13" s="26" t="s">
        <v>7</v>
      </c>
      <c r="M13" s="27" t="s">
        <v>7</v>
      </c>
    </row>
    <row r="14" ht="21" customHeight="1" spans="1:13">
      <c r="A14" s="28" t="s">
        <v>22</v>
      </c>
      <c r="B14" s="22" t="s">
        <v>7</v>
      </c>
      <c r="C14" s="22" t="s">
        <v>7</v>
      </c>
      <c r="D14" s="22" t="s">
        <v>7</v>
      </c>
      <c r="E14" s="22" t="s">
        <v>7</v>
      </c>
      <c r="F14" s="22" t="s">
        <v>7</v>
      </c>
      <c r="G14" s="22" t="s">
        <v>7</v>
      </c>
      <c r="H14" s="22" t="s">
        <v>7</v>
      </c>
      <c r="I14" s="22" t="s">
        <v>7</v>
      </c>
      <c r="J14" s="22" t="s">
        <v>7</v>
      </c>
      <c r="K14" s="22" t="s">
        <v>7</v>
      </c>
      <c r="L14" s="22" t="s">
        <v>7</v>
      </c>
      <c r="M14" s="23" t="s">
        <v>7</v>
      </c>
    </row>
    <row r="15" ht="21" customHeight="1" spans="1:13">
      <c r="A15" s="29" t="s">
        <v>7</v>
      </c>
      <c r="B15" s="30" t="s">
        <v>7</v>
      </c>
      <c r="C15" s="31" t="s">
        <v>7</v>
      </c>
      <c r="D15" s="8" t="s">
        <v>23</v>
      </c>
      <c r="E15" s="8" t="s">
        <v>24</v>
      </c>
      <c r="F15" s="8" t="s">
        <v>25</v>
      </c>
      <c r="G15" s="8" t="s">
        <v>26</v>
      </c>
      <c r="H15" s="8" t="s">
        <v>27</v>
      </c>
      <c r="I15" s="8" t="s">
        <v>28</v>
      </c>
      <c r="J15" s="8" t="s">
        <v>29</v>
      </c>
      <c r="K15" s="8" t="s">
        <v>30</v>
      </c>
      <c r="L15" s="8" t="s">
        <v>31</v>
      </c>
      <c r="M15" s="8" t="s">
        <v>7</v>
      </c>
    </row>
    <row r="16" ht="24" customHeight="1" spans="1:13">
      <c r="A16" s="28" t="s">
        <v>20</v>
      </c>
      <c r="B16" s="22" t="s">
        <v>7</v>
      </c>
      <c r="C16" s="23" t="s">
        <v>7</v>
      </c>
      <c r="D16" s="32"/>
      <c r="E16" s="32"/>
      <c r="F16" s="32">
        <v>0.5</v>
      </c>
      <c r="G16" s="32">
        <v>1.26</v>
      </c>
      <c r="H16" s="32"/>
      <c r="I16" s="32"/>
      <c r="J16" s="32"/>
      <c r="K16" s="32"/>
      <c r="L16" s="25"/>
      <c r="M16" s="27" t="s">
        <v>7</v>
      </c>
    </row>
    <row r="17" ht="24" customHeight="1" spans="1:14">
      <c r="A17" s="28" t="s">
        <v>21</v>
      </c>
      <c r="B17" s="22" t="s">
        <v>7</v>
      </c>
      <c r="C17" s="23" t="s">
        <v>7</v>
      </c>
      <c r="D17" s="32"/>
      <c r="E17" s="32"/>
      <c r="F17" s="32"/>
      <c r="G17" s="32"/>
      <c r="H17" s="32"/>
      <c r="I17" s="32"/>
      <c r="J17" s="32"/>
      <c r="K17" s="32"/>
      <c r="L17" s="25"/>
      <c r="M17" s="27" t="s">
        <v>7</v>
      </c>
    </row>
    <row r="18" ht="24" customHeight="1" spans="1:14">
      <c r="A18" s="33" t="s">
        <v>7</v>
      </c>
      <c r="B18" s="33" t="s">
        <v>7</v>
      </c>
      <c r="C18" s="33" t="s">
        <v>7</v>
      </c>
      <c r="D18" s="34" t="s">
        <v>7</v>
      </c>
      <c r="E18" s="33" t="s">
        <v>7</v>
      </c>
      <c r="F18" s="33" t="s">
        <v>7</v>
      </c>
      <c r="G18" s="33" t="s">
        <v>7</v>
      </c>
      <c r="H18" s="33" t="s">
        <v>7</v>
      </c>
      <c r="I18" s="33" t="s">
        <v>7</v>
      </c>
      <c r="J18" s="33" t="s">
        <v>7</v>
      </c>
      <c r="K18" s="33" t="s">
        <v>7</v>
      </c>
      <c r="L18" s="33" t="s">
        <v>7</v>
      </c>
      <c r="M18" s="23" t="s">
        <v>7</v>
      </c>
    </row>
    <row r="19" ht="24" customHeight="1" spans="1:14">
      <c r="A19" s="7" t="s">
        <v>32</v>
      </c>
      <c r="B19" s="7" t="s">
        <v>7</v>
      </c>
      <c r="C19" s="7" t="s">
        <v>7</v>
      </c>
      <c r="D19" s="25">
        <f>J21+L21+B22+D22+F22+H22+J22+L22+B23+D23+F23+H23+J23+L23+B24+D24+F24+H24+J24+L24</f>
        <v>3.98825741666667</v>
      </c>
      <c r="E19" s="26" t="s">
        <v>7</v>
      </c>
      <c r="F19" s="26" t="s">
        <v>7</v>
      </c>
      <c r="G19" s="26" t="s">
        <v>7</v>
      </c>
      <c r="H19" s="26" t="s">
        <v>7</v>
      </c>
      <c r="I19" s="26" t="s">
        <v>7</v>
      </c>
      <c r="J19" s="26" t="s">
        <v>7</v>
      </c>
      <c r="K19" s="26" t="s">
        <v>7</v>
      </c>
      <c r="L19" s="26" t="s">
        <v>7</v>
      </c>
      <c r="M19" s="27" t="s">
        <v>7</v>
      </c>
    </row>
    <row r="20" ht="24" customHeight="1" spans="1:14">
      <c r="A20" s="28" t="s">
        <v>33</v>
      </c>
      <c r="B20" s="22" t="s">
        <v>7</v>
      </c>
      <c r="C20" s="22" t="s">
        <v>7</v>
      </c>
      <c r="D20" s="22" t="s">
        <v>7</v>
      </c>
      <c r="E20" s="22" t="s">
        <v>7</v>
      </c>
      <c r="F20" s="22" t="s">
        <v>7</v>
      </c>
      <c r="G20" s="22" t="s">
        <v>7</v>
      </c>
      <c r="H20" s="22" t="s">
        <v>7</v>
      </c>
      <c r="I20" s="22" t="s">
        <v>7</v>
      </c>
      <c r="J20" s="22" t="s">
        <v>7</v>
      </c>
      <c r="K20" s="22" t="s">
        <v>7</v>
      </c>
      <c r="L20" s="22" t="s">
        <v>7</v>
      </c>
      <c r="M20" s="23" t="s">
        <v>7</v>
      </c>
    </row>
    <row r="21" ht="24" customHeight="1" spans="1:14">
      <c r="A21" s="35" t="s">
        <v>34</v>
      </c>
      <c r="B21" s="36"/>
      <c r="C21" s="35" t="s">
        <v>24</v>
      </c>
      <c r="D21" s="36"/>
      <c r="E21" s="35" t="s">
        <v>25</v>
      </c>
      <c r="F21" s="36"/>
      <c r="G21" s="35" t="s">
        <v>26</v>
      </c>
      <c r="H21" s="36"/>
      <c r="I21" s="35" t="s">
        <v>27</v>
      </c>
      <c r="J21" s="37">
        <v>0.144046666666667</v>
      </c>
      <c r="K21" s="35" t="s">
        <v>28</v>
      </c>
      <c r="L21" s="37">
        <v>0.155730666666667</v>
      </c>
      <c r="M21" s="38"/>
      <c r="N21" s="39"/>
    </row>
    <row r="22" ht="24" customHeight="1" spans="1:14">
      <c r="A22" s="35" t="s">
        <v>29</v>
      </c>
      <c r="B22" s="37">
        <v>0.167412666666667</v>
      </c>
      <c r="C22" s="35" t="s">
        <v>30</v>
      </c>
      <c r="D22" s="37">
        <v>0.185919666666667</v>
      </c>
      <c r="E22" s="35" t="s">
        <v>35</v>
      </c>
      <c r="F22" s="37">
        <v>0.195041916666667</v>
      </c>
      <c r="G22" s="35" t="s">
        <v>36</v>
      </c>
      <c r="H22" s="37">
        <v>0.212900916666667</v>
      </c>
      <c r="I22" s="35" t="s">
        <v>37</v>
      </c>
      <c r="J22" s="37">
        <v>0.217646916666667</v>
      </c>
      <c r="K22" s="35" t="s">
        <v>38</v>
      </c>
      <c r="L22" s="37">
        <v>0.217518666666667</v>
      </c>
      <c r="M22" s="38"/>
      <c r="N22" s="39"/>
    </row>
    <row r="23" ht="24" customHeight="1" spans="1:14">
      <c r="A23" s="35" t="s">
        <v>39</v>
      </c>
      <c r="B23" s="37">
        <v>0.217389666666667</v>
      </c>
      <c r="C23" s="35" t="s">
        <v>40</v>
      </c>
      <c r="D23" s="37">
        <v>0.222277416666667</v>
      </c>
      <c r="E23" s="35" t="s">
        <v>41</v>
      </c>
      <c r="F23" s="37">
        <v>0.222146166666667</v>
      </c>
      <c r="G23" s="35" t="s">
        <v>42</v>
      </c>
      <c r="H23" s="37">
        <v>0.222012666666667</v>
      </c>
      <c r="I23" s="35" t="s">
        <v>43</v>
      </c>
      <c r="J23" s="37">
        <v>0.227047416666667</v>
      </c>
      <c r="K23" s="35" t="s">
        <v>44</v>
      </c>
      <c r="L23" s="37">
        <v>0.226911666666667</v>
      </c>
      <c r="M23" s="38"/>
      <c r="N23" s="39"/>
    </row>
    <row r="24" ht="24" customHeight="1" spans="1:14">
      <c r="A24" s="35" t="s">
        <v>45</v>
      </c>
      <c r="B24" s="37">
        <v>0.226774416666667</v>
      </c>
      <c r="C24" s="35" t="s">
        <v>46</v>
      </c>
      <c r="D24" s="37">
        <v>0.231959916666667</v>
      </c>
      <c r="E24" s="35" t="s">
        <v>47</v>
      </c>
      <c r="F24" s="37">
        <v>0.231820416666667</v>
      </c>
      <c r="G24" s="35" t="s">
        <v>48</v>
      </c>
      <c r="H24" s="37">
        <v>0.231679416666667</v>
      </c>
      <c r="I24" s="35" t="s">
        <v>49</v>
      </c>
      <c r="J24" s="37">
        <v>0.232020166666667</v>
      </c>
      <c r="K24" s="35" t="s">
        <v>50</v>
      </c>
      <c r="L24" s="37"/>
      <c r="M24" s="38"/>
      <c r="N24" s="39"/>
    </row>
    <row r="25" ht="24" customHeight="1" spans="1:14">
      <c r="A25" s="35" t="s">
        <v>51</v>
      </c>
      <c r="B25" s="36"/>
      <c r="C25" s="35" t="s">
        <v>52</v>
      </c>
      <c r="D25" s="36"/>
      <c r="E25" s="35" t="s">
        <v>53</v>
      </c>
      <c r="F25" s="36"/>
      <c r="G25" s="35" t="s">
        <v>54</v>
      </c>
      <c r="H25" s="40"/>
      <c r="I25" s="35" t="s">
        <v>55</v>
      </c>
      <c r="J25" s="36"/>
      <c r="K25" s="35" t="s">
        <v>56</v>
      </c>
      <c r="L25" s="37"/>
      <c r="M25" s="38"/>
      <c r="N25" s="39"/>
    </row>
    <row r="26" ht="24" customHeight="1" spans="1:14">
      <c r="A26" s="8" t="s">
        <v>57</v>
      </c>
      <c r="B26" s="41"/>
      <c r="C26" s="8" t="s">
        <v>58</v>
      </c>
      <c r="D26" s="41"/>
      <c r="E26" s="8" t="s">
        <v>59</v>
      </c>
      <c r="F26" s="24"/>
      <c r="G26" s="8" t="s">
        <v>60</v>
      </c>
      <c r="H26" s="41"/>
      <c r="I26" s="8" t="s">
        <v>61</v>
      </c>
      <c r="J26" s="41"/>
      <c r="K26" s="8" t="s">
        <v>62</v>
      </c>
      <c r="L26" s="42"/>
      <c r="M26" s="43"/>
    </row>
    <row r="27" ht="21" customHeight="1" spans="1:14">
      <c r="A27" s="44" t="s">
        <v>7</v>
      </c>
      <c r="B27" s="45" t="s">
        <v>7</v>
      </c>
      <c r="C27" s="45" t="s">
        <v>7</v>
      </c>
      <c r="D27" s="45" t="s">
        <v>7</v>
      </c>
      <c r="E27" s="45" t="s">
        <v>7</v>
      </c>
      <c r="F27" s="46" t="s">
        <v>63</v>
      </c>
      <c r="G27" s="46" t="s">
        <v>7</v>
      </c>
      <c r="H27" s="46" t="s">
        <v>7</v>
      </c>
      <c r="I27" s="46" t="s">
        <v>7</v>
      </c>
      <c r="J27" s="46" t="s">
        <v>7</v>
      </c>
      <c r="K27" s="47">
        <f>D19/D9</f>
        <v>1.1330276751894</v>
      </c>
      <c r="L27" s="47"/>
      <c r="M27" s="47"/>
    </row>
    <row r="28" ht="21" customHeight="1" spans="1:14">
      <c r="A28" s="46" t="s">
        <v>64</v>
      </c>
      <c r="B28" s="46" t="s">
        <v>7</v>
      </c>
      <c r="C28" s="46" t="s">
        <v>7</v>
      </c>
      <c r="D28" s="48">
        <v>3.168</v>
      </c>
      <c r="E28" s="49"/>
      <c r="F28" s="46" t="s">
        <v>65</v>
      </c>
      <c r="G28" s="46" t="s">
        <v>7</v>
      </c>
      <c r="H28" s="46" t="s">
        <v>7</v>
      </c>
      <c r="I28" s="46" t="s">
        <v>7</v>
      </c>
      <c r="J28" s="46" t="s">
        <v>7</v>
      </c>
      <c r="K28" s="47">
        <f>D19/D28</f>
        <v>1.25891963909933</v>
      </c>
      <c r="L28" s="47"/>
      <c r="M28" s="47"/>
    </row>
    <row r="29" ht="21" customHeight="1" spans="1:14">
      <c r="A29" s="46" t="s">
        <v>66</v>
      </c>
      <c r="B29" s="46" t="s">
        <v>7</v>
      </c>
      <c r="C29" s="46" t="s">
        <v>7</v>
      </c>
      <c r="D29" s="48">
        <v>1.76</v>
      </c>
      <c r="E29" s="49"/>
      <c r="F29" s="46" t="s">
        <v>67</v>
      </c>
      <c r="G29" s="46" t="s">
        <v>7</v>
      </c>
      <c r="H29" s="46" t="s">
        <v>7</v>
      </c>
      <c r="I29" s="46" t="s">
        <v>7</v>
      </c>
      <c r="J29" s="46" t="s">
        <v>7</v>
      </c>
      <c r="K29" s="47">
        <f>D19/D29</f>
        <v>2.26605535037879</v>
      </c>
      <c r="L29" s="47"/>
      <c r="M29" s="47"/>
    </row>
    <row r="30" ht="21" customHeight="1" spans="1:14">
      <c r="A30" s="46" t="s">
        <v>68</v>
      </c>
      <c r="B30" s="46" t="s">
        <v>7</v>
      </c>
      <c r="C30" s="46" t="s">
        <v>7</v>
      </c>
      <c r="D30" s="48">
        <v>3.168</v>
      </c>
      <c r="E30" s="49"/>
      <c r="F30" s="46" t="s">
        <v>69</v>
      </c>
      <c r="G30" s="46" t="s">
        <v>7</v>
      </c>
      <c r="H30" s="46" t="s">
        <v>7</v>
      </c>
      <c r="I30" s="46" t="s">
        <v>7</v>
      </c>
      <c r="J30" s="46" t="s">
        <v>7</v>
      </c>
      <c r="K30" s="47">
        <f>K28</f>
        <v>1.25891963909933</v>
      </c>
      <c r="L30" s="47"/>
      <c r="M30" s="47"/>
    </row>
    <row r="31" ht="21" customHeight="1" spans="1:14">
      <c r="A31" s="46" t="s">
        <v>70</v>
      </c>
      <c r="B31" s="46" t="s">
        <v>7</v>
      </c>
      <c r="C31" s="46" t="s">
        <v>7</v>
      </c>
      <c r="D31" s="48">
        <f>D29</f>
        <v>1.76</v>
      </c>
      <c r="E31" s="49"/>
      <c r="F31" s="46" t="s">
        <v>71</v>
      </c>
      <c r="G31" s="46" t="s">
        <v>7</v>
      </c>
      <c r="H31" s="46" t="s">
        <v>7</v>
      </c>
      <c r="I31" s="46" t="s">
        <v>7</v>
      </c>
      <c r="J31" s="46" t="s">
        <v>7</v>
      </c>
      <c r="K31" s="47">
        <f>K29</f>
        <v>2.26605535037879</v>
      </c>
      <c r="L31" s="47"/>
      <c r="M31" s="47"/>
    </row>
    <row r="32" ht="57" customHeight="1" spans="1:14">
      <c r="A32" s="7" t="s">
        <v>72</v>
      </c>
      <c r="B32" s="7" t="s">
        <v>7</v>
      </c>
      <c r="C32" s="50" t="s">
        <v>73</v>
      </c>
      <c r="D32" s="51"/>
      <c r="E32" s="51"/>
      <c r="F32" s="51"/>
      <c r="G32" s="51"/>
      <c r="H32" s="51"/>
      <c r="I32" s="51"/>
      <c r="J32" s="51"/>
      <c r="K32" s="51"/>
      <c r="L32" s="51"/>
      <c r="M32" s="52"/>
    </row>
    <row r="33" ht="33" customHeight="1" spans="1:13">
      <c r="A33" s="53" t="s">
        <v>74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</sheetData>
  <protectedRanges>
    <protectedRange sqref="D4:M13 D19 D21:D26 J21:J26 L21:M26 C32 D16:M17 F21:F26 H21:H26 B21:B26" name="区域1"/>
    <protectedRange sqref="K27:M31 D28:E31" name="区域1_1"/>
  </protectedRanges>
  <mergeCells count="59">
    <mergeCell ref="A2:M2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  <mergeCell ref="N21:N25"/>
  </mergeCells>
  <dataValidations count="6">
    <dataValidation type="list" allowBlank="1" showInputMessage="1" showErrorMessage="1" sqref="D5:M5">
      <formula1>"土地储备,政府收费公路,棚户区改造,轨道交通,其他交通基础设施,能源,农林水利,生态环保,教育,医疗卫生,冷链物流设施,市政和产业园区基础设施,扶贫,乡村振兴,其他,2"</formula1>
    </dataValidation>
    <dataValidation type="decimal" operator="between" allowBlank="1" showInputMessage="1" showErrorMessage="1" sqref="D19:M19">
      <formula1>0</formula1>
      <formula2>9.99999999999999E+25</formula2>
    </dataValidation>
    <dataValidation type="decimal" operator="between" allowBlank="1" showInputMessage="1" showErrorMessage="1" sqref="B21 D21 F21 H21 B25:B26 D25:D26 F25:F26 H25:H26 J25:J26 D16:M17 K27:M31 L21:M26">
      <formula1>0</formula1>
      <formula2>9.99999999999999E+34</formula2>
    </dataValidation>
    <dataValidation type="decimal" operator="between" allowBlank="1" showInputMessage="1" showErrorMessage="1" sqref="D27 D28:E31">
      <formula1>1E-33</formula1>
      <formula2>9.99999999999999E+33</formula2>
    </dataValidation>
    <dataValidation type="decimal" operator="between" allowBlank="1" showInputMessage="1" showErrorMessage="1" sqref="D9:M10">
      <formula1>1E-34</formula1>
      <formula2>9.99999999999999E+33</formula2>
    </dataValidation>
    <dataValidation type="decimal" operator="between" allowBlank="1" showInputMessage="1" showErrorMessage="1" sqref="D11:M13">
      <formula1>0</formula1>
      <formula2>9.99999999999999E+22</formula2>
    </dataValidation>
  </dataValidations>
  <printOptions horizontalCentered="1"/>
  <pageMargins left="0.393055555555556" right="0.393055555555556" top="0.786805555555556" bottom="0.393055555555556" header="0.298611111111111" footer="0.298611111111111"/>
  <pageSetup paperSize="9" scale="85" fitToHeight="0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3.项目详细信息表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29130</dc:creator>
  <cp:lastModifiedBy>邓</cp:lastModifiedBy>
  <dcterms:created xsi:type="dcterms:W3CDTF">2024-08-21T01:55:00Z</dcterms:created>
  <dcterms:modified xsi:type="dcterms:W3CDTF">2025-12-16T08:05:05Z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0784583E654540199D86397620B85E39_13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